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zmahmed/Desktop/Raw data Arnuad/"/>
    </mc:Choice>
  </mc:AlternateContent>
  <xr:revisionPtr revIDLastSave="0" documentId="13_ncr:1_{E49A986C-5F0F-8945-8EB5-E073D37C2FC6}" xr6:coauthVersionLast="47" xr6:coauthVersionMax="47" xr10:uidLastSave="{00000000-0000-0000-0000-000000000000}"/>
  <bookViews>
    <workbookView xWindow="-440" yWindow="1900" windowWidth="38400" windowHeight="13940" tabRatio="500" xr2:uid="{00000000-000D-0000-FFFF-FFFF00000000}"/>
  </bookViews>
  <sheets>
    <sheet name="Sheet1" sheetId="1" r:id="rId1"/>
  </sheets>
  <definedNames>
    <definedName name="_xlnm.Print_Area" localSheetId="0">Sheet1!$A$1:$S$71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34" i="1" l="1"/>
  <c r="J34" i="1"/>
  <c r="I35" i="1"/>
  <c r="J35" i="1"/>
  <c r="K35" i="1"/>
  <c r="L35" i="1"/>
  <c r="M35" i="1"/>
  <c r="N35" i="1"/>
  <c r="O35" i="1"/>
  <c r="P35" i="1"/>
  <c r="Q35" i="1"/>
  <c r="R35" i="1"/>
  <c r="S35" i="1"/>
  <c r="I34" i="1"/>
  <c r="K34" i="1"/>
  <c r="L34" i="1"/>
  <c r="M34" i="1"/>
  <c r="O34" i="1"/>
  <c r="P34" i="1"/>
  <c r="Q34" i="1"/>
  <c r="R34" i="1"/>
</calcChain>
</file>

<file path=xl/sharedStrings.xml><?xml version="1.0" encoding="utf-8"?>
<sst xmlns="http://schemas.openxmlformats.org/spreadsheetml/2006/main" count="23" uniqueCount="18">
  <si>
    <t>Cib2; Cib3</t>
  </si>
  <si>
    <t>Click</t>
  </si>
  <si>
    <t>8khz</t>
  </si>
  <si>
    <t>16khz</t>
  </si>
  <si>
    <t>24khz</t>
  </si>
  <si>
    <t>32khz</t>
  </si>
  <si>
    <t>mean</t>
  </si>
  <si>
    <t>stdev</t>
  </si>
  <si>
    <t>Wt Homo P16 #5</t>
  </si>
  <si>
    <t>Wt Homo P16 #1</t>
  </si>
  <si>
    <t>Wt Homo P16 #3</t>
  </si>
  <si>
    <t>wt homo P16 #4</t>
  </si>
  <si>
    <t>wt homo #6 P16 (par elo)</t>
  </si>
  <si>
    <t>Homo, Homo P16 #2</t>
  </si>
  <si>
    <t>Homo, Homo P16 #6</t>
  </si>
  <si>
    <t>Homo, Homo P16 #8</t>
  </si>
  <si>
    <t>Homo, Homo P16 #7</t>
  </si>
  <si>
    <t>Homo, Homo P16 #5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</si>
</sst>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1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Sheet1!$C$35:$G$35</c:f>
                <c:numCache>
                  <c:formatCode>General</c:formatCode>
                  <c:ptCount val="5"/>
                </c:numCache>
              </c:numRef>
            </c:plus>
            <c:minus>
              <c:numRef>
                <c:f>Sheet1!$C$35:$G$35</c:f>
                <c:numCache>
                  <c:formatCode>General</c:formatCode>
                  <c:ptCount val="5"/>
                </c:numCache>
              </c:numRef>
            </c:minus>
          </c:errBars>
          <c:cat>
            <c:numRef>
              <c:f>Sheet1!$C$2:$G$2</c:f>
              <c:numCache>
                <c:formatCode>General</c:formatCode>
                <c:ptCount val="5"/>
              </c:numCache>
            </c:numRef>
          </c:cat>
          <c:val>
            <c:numRef>
              <c:f>Sheet1!$C$34:$G$34</c:f>
              <c:numCache>
                <c:formatCode>General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FA-3A4B-86EC-6831B79C338B}"/>
            </c:ext>
          </c:extLst>
        </c:ser>
        <c:ser>
          <c:idx val="1"/>
          <c:order val="1"/>
          <c:tx>
            <c:strRef>
              <c:f>Sheet1!$H$3</c:f>
              <c:strCache>
                <c:ptCount val="1"/>
                <c:pt idx="0">
                  <c:v>Wt Homo P16 #5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Sheet1!$I$35:$M$35</c:f>
                <c:numCache>
                  <c:formatCode>General</c:formatCode>
                  <c:ptCount val="5"/>
                  <c:pt idx="0">
                    <c:v>7.1492035298424055</c:v>
                  </c:pt>
                  <c:pt idx="1">
                    <c:v>2.1081851067789197</c:v>
                  </c:pt>
                  <c:pt idx="2">
                    <c:v>0</c:v>
                  </c:pt>
                  <c:pt idx="3">
                    <c:v>2.3145502494313788</c:v>
                  </c:pt>
                  <c:pt idx="4">
                    <c:v>6.99205898780101</c:v>
                  </c:pt>
                </c:numCache>
              </c:numRef>
            </c:plus>
            <c:minus>
              <c:numRef>
                <c:f>Sheet1!$I$35:$M$35</c:f>
                <c:numCache>
                  <c:formatCode>General</c:formatCode>
                  <c:ptCount val="5"/>
                  <c:pt idx="0">
                    <c:v>7.1492035298424055</c:v>
                  </c:pt>
                  <c:pt idx="1">
                    <c:v>2.1081851067789197</c:v>
                  </c:pt>
                  <c:pt idx="2">
                    <c:v>0</c:v>
                  </c:pt>
                  <c:pt idx="3">
                    <c:v>2.3145502494313788</c:v>
                  </c:pt>
                  <c:pt idx="4">
                    <c:v>6.99205898780101</c:v>
                  </c:pt>
                </c:numCache>
              </c:numRef>
            </c:minus>
          </c:errBars>
          <c:val>
            <c:numRef>
              <c:f>Sheet1!$I$34:$M$34</c:f>
              <c:numCache>
                <c:formatCode>General</c:formatCode>
                <c:ptCount val="5"/>
                <c:pt idx="0">
                  <c:v>27</c:v>
                </c:pt>
                <c:pt idx="1">
                  <c:v>24</c:v>
                </c:pt>
                <c:pt idx="2">
                  <c:v>20</c:v>
                </c:pt>
                <c:pt idx="3">
                  <c:v>36.25</c:v>
                </c:pt>
                <c:pt idx="4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FA-3A4B-86EC-6831B79C338B}"/>
            </c:ext>
          </c:extLst>
        </c:ser>
        <c:ser>
          <c:idx val="2"/>
          <c:order val="2"/>
          <c:tx>
            <c:strRef>
              <c:f>Sheet1!$N$3</c:f>
              <c:strCache>
                <c:ptCount val="1"/>
                <c:pt idx="0">
                  <c:v>Homo, Homo P16 #2</c:v>
                </c:pt>
              </c:strCache>
            </c:strRef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2-A9FA-3A4B-86EC-6831B79C338B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Sheet1!$O$35:$S$35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Sheet1!$O$35:$S$35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</c:errBars>
          <c:val>
            <c:numRef>
              <c:f>Sheet1!$O$34:$S$34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9FA-3A4B-86EC-6831B79C33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88234496"/>
        <c:axId val="-2088230976"/>
      </c:lineChart>
      <c:catAx>
        <c:axId val="-208823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230976"/>
        <c:crosses val="autoZero"/>
        <c:auto val="1"/>
        <c:lblAlgn val="ctr"/>
        <c:lblOffset val="100"/>
        <c:noMultiLvlLbl val="0"/>
      </c:catAx>
      <c:valAx>
        <c:axId val="-208823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234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292100</xdr:colOff>
      <xdr:row>46</xdr:row>
      <xdr:rowOff>69850</xdr:rowOff>
    </xdr:from>
    <xdr:to>
      <xdr:col>13</xdr:col>
      <xdr:colOff>260350</xdr:colOff>
      <xdr:row>69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5"/>
  <sheetViews>
    <sheetView tabSelected="1" workbookViewId="0">
      <selection activeCell="N17" sqref="N17"/>
    </sheetView>
  </sheetViews>
  <sheetFormatPr baseColWidth="10" defaultRowHeight="16" x14ac:dyDescent="0.2"/>
  <cols>
    <col min="2" max="2" width="19.83203125" style="2" customWidth="1"/>
    <col min="3" max="7" width="10.83203125" style="2"/>
    <col min="8" max="8" width="31.1640625" style="3" customWidth="1"/>
    <col min="9" max="13" width="10.83203125" style="3"/>
    <col min="14" max="14" width="18.33203125" style="4" customWidth="1"/>
    <col min="15" max="19" width="10.83203125" style="4"/>
  </cols>
  <sheetData>
    <row r="1" spans="1:19" x14ac:dyDescent="0.2">
      <c r="A1" t="s">
        <v>0</v>
      </c>
    </row>
    <row r="2" spans="1:19" x14ac:dyDescent="0.2">
      <c r="I2" s="3" t="s">
        <v>1</v>
      </c>
      <c r="J2" s="3" t="s">
        <v>2</v>
      </c>
      <c r="K2" s="3" t="s">
        <v>3</v>
      </c>
      <c r="L2" s="3" t="s">
        <v>4</v>
      </c>
      <c r="M2" s="3" t="s">
        <v>5</v>
      </c>
      <c r="O2" s="4" t="s">
        <v>1</v>
      </c>
      <c r="P2" s="4" t="s">
        <v>2</v>
      </c>
      <c r="Q2" s="4" t="s">
        <v>3</v>
      </c>
      <c r="R2" s="4" t="s">
        <v>4</v>
      </c>
      <c r="S2" s="4" t="s">
        <v>5</v>
      </c>
    </row>
    <row r="3" spans="1:19" x14ac:dyDescent="0.2">
      <c r="A3" s="1">
        <v>43378</v>
      </c>
      <c r="H3" s="3" t="s">
        <v>8</v>
      </c>
      <c r="I3" s="3">
        <v>40</v>
      </c>
      <c r="J3" s="3">
        <v>25</v>
      </c>
      <c r="K3" s="3">
        <v>20</v>
      </c>
      <c r="M3" s="3">
        <v>45</v>
      </c>
      <c r="N3" s="4" t="s">
        <v>13</v>
      </c>
      <c r="O3" s="4">
        <v>100</v>
      </c>
      <c r="P3" s="4">
        <v>100</v>
      </c>
      <c r="Q3" s="4">
        <v>100</v>
      </c>
      <c r="R3" s="4">
        <v>100</v>
      </c>
      <c r="S3" s="4">
        <v>100</v>
      </c>
    </row>
    <row r="4" spans="1:19" x14ac:dyDescent="0.2">
      <c r="I4" s="3">
        <v>40</v>
      </c>
      <c r="J4" s="3">
        <v>25</v>
      </c>
      <c r="K4" s="3">
        <v>20</v>
      </c>
      <c r="M4" s="3">
        <v>45</v>
      </c>
      <c r="O4" s="4">
        <v>100</v>
      </c>
      <c r="P4" s="4">
        <v>100</v>
      </c>
      <c r="Q4" s="4">
        <v>100</v>
      </c>
      <c r="R4" s="4">
        <v>100</v>
      </c>
      <c r="S4" s="4">
        <v>100</v>
      </c>
    </row>
    <row r="6" spans="1:19" s="5" customFormat="1" x14ac:dyDescent="0.2">
      <c r="B6" s="6"/>
      <c r="C6" s="6"/>
      <c r="D6" s="6"/>
      <c r="E6" s="6"/>
      <c r="F6" s="6"/>
      <c r="G6" s="6"/>
      <c r="H6" s="7"/>
      <c r="I6" s="7"/>
      <c r="J6" s="7"/>
      <c r="K6" s="7"/>
      <c r="L6" s="7"/>
      <c r="M6" s="7"/>
      <c r="N6" s="4" t="s">
        <v>14</v>
      </c>
      <c r="O6" s="4">
        <v>100</v>
      </c>
      <c r="P6" s="4">
        <v>100</v>
      </c>
      <c r="Q6" s="4">
        <v>100</v>
      </c>
      <c r="R6" s="4">
        <v>100</v>
      </c>
      <c r="S6" s="4">
        <v>100</v>
      </c>
    </row>
    <row r="7" spans="1:19" x14ac:dyDescent="0.2">
      <c r="A7" s="1">
        <v>43403</v>
      </c>
      <c r="H7" s="3" t="s">
        <v>9</v>
      </c>
      <c r="I7" s="3">
        <v>25</v>
      </c>
      <c r="J7" s="3">
        <v>25</v>
      </c>
      <c r="K7" s="3">
        <v>20</v>
      </c>
      <c r="L7" s="3">
        <v>35</v>
      </c>
      <c r="M7" s="3">
        <v>55</v>
      </c>
      <c r="O7" s="4">
        <v>100</v>
      </c>
      <c r="P7" s="4">
        <v>100</v>
      </c>
      <c r="Q7" s="4">
        <v>100</v>
      </c>
      <c r="R7" s="4">
        <v>100</v>
      </c>
      <c r="S7" s="4">
        <v>100</v>
      </c>
    </row>
    <row r="8" spans="1:19" x14ac:dyDescent="0.2">
      <c r="I8" s="3">
        <v>25</v>
      </c>
      <c r="J8" s="3">
        <v>25</v>
      </c>
      <c r="K8" s="3">
        <v>20</v>
      </c>
      <c r="L8" s="3">
        <v>35</v>
      </c>
      <c r="M8" s="3">
        <v>55</v>
      </c>
    </row>
    <row r="9" spans="1:19" x14ac:dyDescent="0.2">
      <c r="H9" s="3" t="s">
        <v>10</v>
      </c>
      <c r="I9" s="3">
        <v>25</v>
      </c>
      <c r="J9" s="3">
        <v>20</v>
      </c>
      <c r="K9" s="3">
        <v>20</v>
      </c>
      <c r="L9" s="3">
        <v>40</v>
      </c>
      <c r="M9" s="3">
        <v>55</v>
      </c>
    </row>
    <row r="10" spans="1:19" x14ac:dyDescent="0.2">
      <c r="I10" s="3">
        <v>25</v>
      </c>
      <c r="J10" s="3">
        <v>20</v>
      </c>
      <c r="K10" s="3">
        <v>20</v>
      </c>
      <c r="L10" s="3">
        <v>40</v>
      </c>
      <c r="M10" s="3">
        <v>55</v>
      </c>
      <c r="N10" s="4" t="s">
        <v>15</v>
      </c>
      <c r="O10" s="4">
        <v>100</v>
      </c>
      <c r="P10" s="4">
        <v>100</v>
      </c>
      <c r="Q10" s="4">
        <v>100</v>
      </c>
      <c r="R10" s="4">
        <v>100</v>
      </c>
      <c r="S10" s="4">
        <v>100</v>
      </c>
    </row>
    <row r="11" spans="1:19" x14ac:dyDescent="0.2">
      <c r="O11" s="4">
        <v>100</v>
      </c>
      <c r="P11" s="4">
        <v>100</v>
      </c>
      <c r="Q11" s="4">
        <v>100</v>
      </c>
      <c r="R11" s="4">
        <v>100</v>
      </c>
      <c r="S11" s="4">
        <v>100</v>
      </c>
    </row>
    <row r="13" spans="1:19" x14ac:dyDescent="0.2">
      <c r="A13" s="1">
        <v>43413</v>
      </c>
      <c r="H13" s="3" t="s">
        <v>11</v>
      </c>
      <c r="I13" s="3">
        <v>25</v>
      </c>
      <c r="J13" s="3">
        <v>25</v>
      </c>
      <c r="K13" s="3">
        <v>20</v>
      </c>
      <c r="L13" s="3">
        <v>35</v>
      </c>
      <c r="M13" s="3">
        <v>50</v>
      </c>
      <c r="N13" s="4" t="s">
        <v>16</v>
      </c>
      <c r="O13" s="4">
        <v>100</v>
      </c>
      <c r="P13" s="4">
        <v>100</v>
      </c>
      <c r="Q13" s="4">
        <v>100</v>
      </c>
      <c r="R13" s="4">
        <v>100</v>
      </c>
      <c r="S13" s="4">
        <v>100</v>
      </c>
    </row>
    <row r="14" spans="1:19" x14ac:dyDescent="0.2">
      <c r="I14" s="3">
        <v>25</v>
      </c>
      <c r="J14" s="3">
        <v>25</v>
      </c>
      <c r="K14" s="3">
        <v>20</v>
      </c>
      <c r="L14" s="3">
        <v>35</v>
      </c>
      <c r="M14" s="3">
        <v>50</v>
      </c>
      <c r="O14" s="4">
        <v>100</v>
      </c>
      <c r="P14" s="4">
        <v>100</v>
      </c>
      <c r="Q14" s="4">
        <v>100</v>
      </c>
      <c r="R14" s="4">
        <v>100</v>
      </c>
      <c r="S14" s="4">
        <v>100</v>
      </c>
    </row>
    <row r="16" spans="1:19" x14ac:dyDescent="0.2">
      <c r="H16" s="3" t="s">
        <v>12</v>
      </c>
      <c r="I16" s="3">
        <v>20</v>
      </c>
      <c r="J16" s="3">
        <v>25</v>
      </c>
      <c r="K16" s="3">
        <v>20</v>
      </c>
      <c r="L16" s="3">
        <v>35</v>
      </c>
      <c r="M16" s="3">
        <v>65</v>
      </c>
      <c r="N16" s="4" t="s">
        <v>17</v>
      </c>
      <c r="O16" s="4">
        <v>100</v>
      </c>
      <c r="P16" s="4">
        <v>100</v>
      </c>
      <c r="Q16" s="4">
        <v>100</v>
      </c>
      <c r="R16" s="4">
        <v>100</v>
      </c>
      <c r="S16" s="4">
        <v>100</v>
      </c>
    </row>
    <row r="17" spans="9:19" x14ac:dyDescent="0.2">
      <c r="I17" s="3">
        <v>20</v>
      </c>
      <c r="J17" s="3">
        <v>25</v>
      </c>
      <c r="K17" s="3">
        <v>20</v>
      </c>
      <c r="L17" s="3">
        <v>35</v>
      </c>
      <c r="M17" s="3">
        <v>65</v>
      </c>
      <c r="O17" s="4">
        <v>100</v>
      </c>
      <c r="P17" s="4">
        <v>100</v>
      </c>
      <c r="Q17" s="4">
        <v>100</v>
      </c>
      <c r="R17" s="4">
        <v>100</v>
      </c>
      <c r="S17" s="4">
        <v>100</v>
      </c>
    </row>
    <row r="34" spans="1:19" x14ac:dyDescent="0.2">
      <c r="A34" t="s">
        <v>6</v>
      </c>
      <c r="H34" s="2"/>
      <c r="I34" s="2">
        <f>AVERAGE(I3:I33)</f>
        <v>27</v>
      </c>
      <c r="J34" s="2">
        <f>AVERAGE(J3:J33)</f>
        <v>24</v>
      </c>
      <c r="K34" s="2">
        <f>AVERAGE(K3:K33)</f>
        <v>20</v>
      </c>
      <c r="L34" s="2">
        <f>AVERAGE(L3:L33)</f>
        <v>36.25</v>
      </c>
      <c r="M34" s="2">
        <f>AVERAGE(M3:M33)</f>
        <v>54</v>
      </c>
      <c r="N34" s="2"/>
      <c r="O34" s="2">
        <f>AVERAGE(O3:O33)</f>
        <v>100</v>
      </c>
      <c r="P34" s="2">
        <f>AVERAGE(P3:P33)</f>
        <v>100</v>
      </c>
      <c r="Q34" s="2">
        <f>AVERAGE(Q3:Q33)</f>
        <v>100</v>
      </c>
      <c r="R34" s="2">
        <f>AVERAGE(R3:R33)</f>
        <v>100</v>
      </c>
      <c r="S34" s="2">
        <f>AVERAGE(S3:S33)</f>
        <v>100</v>
      </c>
    </row>
    <row r="35" spans="1:19" x14ac:dyDescent="0.2">
      <c r="A35" t="s">
        <v>7</v>
      </c>
      <c r="H35" s="2"/>
      <c r="I35" s="2">
        <f t="shared" ref="D35:S35" si="0">STDEV(I3:I33)</f>
        <v>7.1492035298424055</v>
      </c>
      <c r="J35" s="2">
        <f t="shared" si="0"/>
        <v>2.1081851067789197</v>
      </c>
      <c r="K35" s="2">
        <f t="shared" si="0"/>
        <v>0</v>
      </c>
      <c r="L35" s="2">
        <f t="shared" si="0"/>
        <v>2.3145502494313788</v>
      </c>
      <c r="M35" s="2">
        <f t="shared" si="0"/>
        <v>6.99205898780101</v>
      </c>
      <c r="N35" s="2" t="e">
        <f t="shared" si="0"/>
        <v>#DIV/0!</v>
      </c>
      <c r="O35" s="2">
        <f t="shared" si="0"/>
        <v>0</v>
      </c>
      <c r="P35" s="2">
        <f t="shared" si="0"/>
        <v>0</v>
      </c>
      <c r="Q35" s="2">
        <f t="shared" si="0"/>
        <v>0</v>
      </c>
      <c r="R35" s="2">
        <f t="shared" si="0"/>
        <v>0</v>
      </c>
      <c r="S35" s="2">
        <f t="shared" si="0"/>
        <v>0</v>
      </c>
    </row>
  </sheetData>
  <phoneticPr fontId="1" type="noConversion"/>
  <pageMargins left="0.7" right="0.7" top="0.75" bottom="0.75" header="0.3" footer="0.3"/>
  <pageSetup scale="37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Ahmed, Zubair</cp:lastModifiedBy>
  <cp:lastPrinted>2018-11-15T18:00:01Z</cp:lastPrinted>
  <dcterms:created xsi:type="dcterms:W3CDTF">2018-10-31T13:26:11Z</dcterms:created>
  <dcterms:modified xsi:type="dcterms:W3CDTF">2024-10-15T17:07:58Z</dcterms:modified>
</cp:coreProperties>
</file>